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 name="Z_C1064E09_8A87_481A_B25E_A3A98B723AA9_.wvu.Cols" localSheetId="0" hidden="1">'BoQ1'!$C:$C,'BoQ1'!$E:$L,'BoQ1'!$N:$AZ,'BoQ1'!$BB:$BB</definedName>
    <definedName name="Z_C1064E09_8A87_481A_B25E_A3A98B723AA9_.wvu.PrintArea" localSheetId="0" hidden="1">'BoQ1'!$A$1:$BC$18</definedName>
    <definedName name="Z_C1064E09_8A87_481A_B25E_A3A98B723AA9_.wvu.Rows" localSheetId="0" hidden="1">'BoQ1'!$2:$3,'BoQ1'!$7:$7,'BoQ1'!$17:$17</definedName>
  </definedNames>
  <calcPr fullCalcOnLoad="1" fullPrecision="0"/>
</workbook>
</file>

<file path=xl/sharedStrings.xml><?xml version="1.0" encoding="utf-8"?>
<sst xmlns="http://schemas.openxmlformats.org/spreadsheetml/2006/main" count="124" uniqueCount="61">
  <si>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</si>
  <si>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</si>
  <si>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</si>
  <si>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</si>
  <si>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</si>
  <si>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</si>
  <si>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</si>
  <si>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</si>
  <si>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</si>
  <si>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</si>
  <si>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</si>
  <si>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</si>
  <si>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</si>
  <si>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</si>
  <si>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</si>
  <si>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</si>
  <si>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</si>
  <si>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</si>
  <si>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</si>
  <si>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</si>
  <si>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</si>
  <si>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</si>
  <si>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</si>
  <si>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</si>
  <si>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</si>
  <si>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</si>
  <si>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</si>
  <si>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</si>
  <si>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</si>
  <si>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</si>
  <si>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</si>
  <si>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</si>
  <si>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</si>
  <si>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</si>
  <si>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</si>
  <si>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</si>
  <si>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</si>
  <si>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</si>
  <si>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</si>
  <si>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</si>
  <si>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</si>
  <si>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</si>
  <si>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</si>
  <si>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</si>
  <si>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</si>
  <si>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</si>
  <si>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</si>
  <si>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</si>
  <si>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</si>
  <si>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</si>
  <si>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</si>
  <si>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</si>
  <si>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</si>
  <si>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 xml:space="preserve">Tender Inviting Authority: National Health Mission, Uttar Pradesh,Mission Director, NHM-UP
Vishal Complex, 19-A. Vidhan Sabha Marg
Lucknow (Uttar Pradesh) India - 226001
Phone: 0522 – 2237496, 2237522
</t>
  </si>
  <si>
    <t xml:space="preserve">Name of Work:HIRING OF AGENCY FOR RESEARCH, EVALUATION AND DOCUMENTATION OF NHM PROGRAMMES” </t>
  </si>
  <si>
    <t>Contract No:  8607-B</t>
  </si>
  <si>
    <t>Deliverable 01: Research &amp; Evaluation (assessment of Schemes/Programs)</t>
  </si>
  <si>
    <t>Deliverable 02: Documentation/Photo Documentation</t>
  </si>
  <si>
    <t>Deliverable 03: Video Documentation</t>
  </si>
  <si>
    <r>
      <t xml:space="preserve">Cost per Schemes/ Programs
</t>
    </r>
    <r>
      <rPr>
        <b/>
        <sz val="11"/>
        <color indexed="10"/>
        <rFont val="Arial"/>
        <family val="2"/>
      </rPr>
      <t>(In Rs)</t>
    </r>
    <r>
      <rPr>
        <b/>
        <sz val="11"/>
        <rFont val="Arial"/>
        <family val="2"/>
      </rPr>
      <t xml:space="preserve">
 </t>
    </r>
  </si>
  <si>
    <r>
      <t xml:space="preserve">TOTAL AMOUNT  Without Taxes in
</t>
    </r>
    <r>
      <rPr>
        <b/>
        <sz val="11"/>
        <color indexed="10"/>
        <rFont val="Arial"/>
        <family val="2"/>
      </rPr>
      <t>(In Rs)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</si>
</sst>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medium"/>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0" fillId="0" borderId="19" xfId="0"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73" zoomScaleNormal="73" zoomScalePageLayoutView="0" workbookViewId="0" topLeftCell="A4">
      <selection activeCell="M14" sqref="M14"/>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hidden="1"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53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51</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60</v>
      </c>
      <c r="BB11" s="17" t="s">
        <v>32</v>
      </c>
      <c r="BC11" s="17" t="s">
        <v>33</v>
      </c>
      <c r="IE11" s="15"/>
      <c r="IF11" s="15"/>
      <c r="IG11" s="15"/>
      <c r="IH11" s="15"/>
      <c r="II11" s="15"/>
    </row>
    <row r="12" spans="1:243" s="14" customFormat="1" ht="15">
      <c r="A12" s="18">
        <v>1</v>
      </c>
      <c r="B12" s="18">
        <v>2</v>
      </c>
      <c r="C12" s="18">
        <v>3</v>
      </c>
      <c r="D12" s="18">
        <v>3</v>
      </c>
      <c r="E12" s="18">
        <v>5</v>
      </c>
      <c r="F12" s="18">
        <v>6</v>
      </c>
      <c r="G12" s="18">
        <v>7</v>
      </c>
      <c r="H12" s="18">
        <v>8</v>
      </c>
      <c r="I12" s="18">
        <v>9</v>
      </c>
      <c r="J12" s="18">
        <v>10</v>
      </c>
      <c r="K12" s="18">
        <v>11</v>
      </c>
      <c r="L12" s="18">
        <v>12</v>
      </c>
      <c r="M12" s="18">
        <v>4</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v>
      </c>
      <c r="BB12" s="18">
        <v>54</v>
      </c>
      <c r="BC12" s="18">
        <v>6</v>
      </c>
      <c r="IE12" s="15"/>
      <c r="IF12" s="15"/>
      <c r="IG12" s="15"/>
      <c r="IH12" s="15"/>
      <c r="II12" s="15"/>
    </row>
    <row r="13" spans="1:243" s="27" customFormat="1" ht="43.5" customHeight="1" thickBot="1">
      <c r="A13" s="19">
        <v>1</v>
      </c>
      <c r="B13" s="65" t="s">
        <v>56</v>
      </c>
      <c r="C13" s="20" t="s">
        <v>36</v>
      </c>
      <c r="D13" s="62">
        <v>13</v>
      </c>
      <c r="E13" s="22" t="s">
        <v>37</v>
      </c>
      <c r="F13" s="63">
        <v>0</v>
      </c>
      <c r="G13" s="29"/>
      <c r="H13" s="23"/>
      <c r="I13" s="21" t="s">
        <v>38</v>
      </c>
      <c r="J13" s="24">
        <f>IF(I13="Less(-)",-1,1)</f>
        <v>1</v>
      </c>
      <c r="K13" s="25" t="s">
        <v>48</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39</v>
      </c>
      <c r="IG13" s="28" t="s">
        <v>35</v>
      </c>
      <c r="IH13" s="28">
        <v>123.223</v>
      </c>
      <c r="II13" s="28" t="s">
        <v>37</v>
      </c>
    </row>
    <row r="14" spans="1:243" s="27" customFormat="1" ht="38.25" customHeight="1" thickBot="1">
      <c r="A14" s="19">
        <v>2</v>
      </c>
      <c r="B14" s="65" t="s">
        <v>57</v>
      </c>
      <c r="C14" s="20" t="s">
        <v>40</v>
      </c>
      <c r="D14" s="62">
        <v>10</v>
      </c>
      <c r="E14" s="22" t="s">
        <v>37</v>
      </c>
      <c r="F14" s="63">
        <v>0</v>
      </c>
      <c r="G14" s="29"/>
      <c r="H14" s="29"/>
      <c r="I14" s="21" t="s">
        <v>38</v>
      </c>
      <c r="J14" s="24">
        <f>IF(I14="Less(-)",-1,1)</f>
        <v>1</v>
      </c>
      <c r="K14" s="25" t="s">
        <v>48</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1.02</v>
      </c>
      <c r="IF14" s="28" t="s">
        <v>41</v>
      </c>
      <c r="IG14" s="28" t="s">
        <v>42</v>
      </c>
      <c r="IH14" s="28">
        <v>213</v>
      </c>
      <c r="II14" s="28" t="s">
        <v>37</v>
      </c>
    </row>
    <row r="15" spans="1:243" s="27" customFormat="1" ht="30.75" customHeight="1" thickBot="1">
      <c r="A15" s="19">
        <v>3</v>
      </c>
      <c r="B15" s="65" t="s">
        <v>58</v>
      </c>
      <c r="C15" s="20" t="s">
        <v>43</v>
      </c>
      <c r="D15" s="62">
        <v>7</v>
      </c>
      <c r="E15" s="22" t="s">
        <v>37</v>
      </c>
      <c r="F15" s="63">
        <v>0</v>
      </c>
      <c r="G15" s="29"/>
      <c r="H15" s="29"/>
      <c r="I15" s="21" t="s">
        <v>38</v>
      </c>
      <c r="J15" s="24">
        <f>IF(I15="Less(-)",-1,1)</f>
        <v>1</v>
      </c>
      <c r="K15" s="25" t="s">
        <v>48</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2</v>
      </c>
      <c r="IF15" s="28" t="s">
        <v>34</v>
      </c>
      <c r="IG15" s="28" t="s">
        <v>44</v>
      </c>
      <c r="IH15" s="28">
        <v>10</v>
      </c>
      <c r="II15" s="28" t="s">
        <v>37</v>
      </c>
    </row>
    <row r="16" spans="1:243" s="27" customFormat="1" ht="33" customHeight="1">
      <c r="A16" s="34" t="s">
        <v>46</v>
      </c>
      <c r="B16" s="35"/>
      <c r="C16" s="36"/>
      <c r="D16" s="37"/>
      <c r="E16" s="37"/>
      <c r="F16" s="37"/>
      <c r="G16" s="37"/>
      <c r="H16" s="38"/>
      <c r="I16" s="38"/>
      <c r="J16" s="38"/>
      <c r="K16" s="38"/>
      <c r="L16" s="39"/>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0">
        <f>SUM(BA13:BA15)</f>
        <v>0</v>
      </c>
      <c r="BB16" s="60">
        <f>SUM(BB13:BB15)</f>
        <v>0</v>
      </c>
      <c r="BC16" s="26" t="str">
        <f>SpellNumber($E$2,BB16)</f>
        <v>INR Zero Only</v>
      </c>
      <c r="IE16" s="28">
        <v>4</v>
      </c>
      <c r="IF16" s="28" t="s">
        <v>41</v>
      </c>
      <c r="IG16" s="28" t="s">
        <v>45</v>
      </c>
      <c r="IH16" s="28">
        <v>10</v>
      </c>
      <c r="II16" s="28" t="s">
        <v>37</v>
      </c>
    </row>
    <row r="17" spans="1:243" s="50" customFormat="1" ht="39" customHeight="1" hidden="1">
      <c r="A17" s="35" t="s">
        <v>50</v>
      </c>
      <c r="B17" s="41"/>
      <c r="C17" s="42"/>
      <c r="D17" s="43"/>
      <c r="E17" s="44" t="s">
        <v>47</v>
      </c>
      <c r="F17" s="57"/>
      <c r="G17" s="45"/>
      <c r="H17" s="46"/>
      <c r="I17" s="46"/>
      <c r="J17" s="46"/>
      <c r="K17" s="47"/>
      <c r="L17" s="48"/>
      <c r="M17" s="49"/>
      <c r="O17" s="27"/>
      <c r="P17" s="27"/>
      <c r="Q17" s="27"/>
      <c r="R17" s="27"/>
      <c r="S17" s="27"/>
      <c r="BA17" s="55">
        <f>IF(ISBLANK(F17),0,IF(E17="Excess (+)",ROUND(BA16+(BA16*F17),2),IF(E17="Less (-)",ROUND(BA16+(BA16*F17*(-1)),2),0)))</f>
        <v>0</v>
      </c>
      <c r="BB17" s="56">
        <f>ROUND(BA17,0)</f>
        <v>0</v>
      </c>
      <c r="BC17" s="26" t="str">
        <f>SpellNumber(L17,BB17)</f>
        <v> Zero Only</v>
      </c>
      <c r="IE17" s="51"/>
      <c r="IF17" s="51"/>
      <c r="IG17" s="51"/>
      <c r="IH17" s="51"/>
      <c r="II17" s="51"/>
    </row>
    <row r="18" spans="1:243" s="50" customFormat="1" ht="51" customHeight="1">
      <c r="A18" s="34" t="s">
        <v>49</v>
      </c>
      <c r="B18" s="34"/>
      <c r="C18" s="69" t="str">
        <f>SpellNumber($E$2,BB16)</f>
        <v>INR Zero Only</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E18" s="51"/>
      <c r="IF18" s="51"/>
      <c r="IG18" s="51"/>
      <c r="IH18" s="51"/>
      <c r="II18" s="51"/>
    </row>
    <row r="19" spans="3:243" s="14" customFormat="1" ht="15">
      <c r="C19" s="52"/>
      <c r="D19" s="52"/>
      <c r="E19" s="52"/>
      <c r="F19" s="52"/>
      <c r="G19" s="52"/>
      <c r="H19" s="52"/>
      <c r="I19" s="52"/>
      <c r="J19" s="52"/>
      <c r="K19" s="52"/>
      <c r="L19" s="52"/>
      <c r="M19" s="52"/>
      <c r="O19" s="52"/>
      <c r="BA19" s="52"/>
      <c r="BC19" s="52"/>
      <c r="IE19" s="15"/>
      <c r="IF19" s="15"/>
      <c r="IG19" s="15"/>
      <c r="IH19" s="15"/>
      <c r="II19" s="15"/>
    </row>
  </sheetData>
  <sheetProtection password="CB75"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3 L14 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shalini.raman</cp:lastModifiedBy>
  <cp:lastPrinted>2014-12-11T06:40:55Z</cp:lastPrinted>
  <dcterms:created xsi:type="dcterms:W3CDTF">2009-01-30T06:42:42Z</dcterms:created>
  <dcterms:modified xsi:type="dcterms:W3CDTF">2017-07-07T09:04:00Z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